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<sst xmlns="http://schemas.openxmlformats.org/spreadsheetml/2006/main" count="60" uniqueCount="60">
  <si>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</si>
  <si>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</si>
  <si>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</si>
  <si>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</si>
  <si>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</si>
  <si>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</si>
  <si>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</si>
  <si>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</si>
  <si>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</si>
  <si>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</si>
  <si>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</si>
  <si>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</si>
  <si>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</si>
  <si>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</si>
  <si>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</si>
  <si>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</si>
  <si>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</si>
  <si>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</si>
  <si>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</si>
  <si>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</si>
  <si>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</si>
  <si>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</si>
  <si>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</si>
  <si>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</si>
  <si>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</si>
  <si>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</si>
  <si>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</si>
  <si>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</si>
  <si>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</si>
  <si>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</si>
  <si>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</si>
  <si>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</si>
  <si>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</si>
  <si>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</si>
  <si>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</si>
  <si>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</si>
  <si>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</si>
  <si>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</si>
  <si>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</si>
  <si>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</si>
  <si>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</si>
  <si>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</si>
  <si>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</si>
  <si>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</si>
  <si>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</si>
  <si>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</si>
  <si>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</si>
  <si>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</si>
  <si>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</si>
  <si>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</si>
  <si>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</si>
  <si>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</si>
  <si>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</si>
  <si>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</si>
  <si>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</si>
  <si>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</si>
  <si>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</si>
  <si>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</si>
  <si>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1 квартал 2016 года</t>
  </si>
  <si>
    <r>
      <t xml:space="preserve">на основании выборки среднечасовой максимальной мощности за 2012-2016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</si>
</sst>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0">
      <selection activeCell="E25" sqref="E25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42468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58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</f>
        <v>134.60674157303373</v>
      </c>
      <c r="K20" s="13">
        <v>0</v>
      </c>
      <c r="L20" s="19">
        <f>I20</f>
        <v>134.60674157303373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f>86/0.89</f>
        <v>96.62921348314606</v>
      </c>
      <c r="G22" s="13">
        <v>0</v>
      </c>
      <c r="H22" s="13">
        <v>0</v>
      </c>
      <c r="I22" s="19">
        <f>250/0.89-F22</f>
        <v>184.26966292134833</v>
      </c>
      <c r="J22" s="19">
        <f>I22</f>
        <v>184.26966292134833</v>
      </c>
      <c r="K22" s="13">
        <v>0</v>
      </c>
      <c r="L22" s="19">
        <f>I22</f>
        <v>184.26966292134833</v>
      </c>
    </row>
    <row r="23" spans="1:12" ht="12.75">
      <c r="A23" s="43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f>2000+5550</f>
        <v>7550</v>
      </c>
      <c r="H24" s="13">
        <v>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v>17240</v>
      </c>
      <c r="F25" s="15">
        <v>21460</v>
      </c>
      <c r="G25" s="13">
        <f>24160+400</f>
        <v>24560</v>
      </c>
      <c r="H25" s="13">
        <v>0</v>
      </c>
      <c r="I25" s="13">
        <f>66000-F25</f>
        <v>44540</v>
      </c>
      <c r="J25" s="13">
        <f>I25-400-24160</f>
        <v>19980</v>
      </c>
      <c r="K25" s="13">
        <v>0</v>
      </c>
      <c r="L25" s="13">
        <f>J25</f>
        <v>19980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59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44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2016-04-08T10:53:41Z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