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definedNames>
    <definedName name="_xlnm.Print_Area" localSheetId="0">'стр.1'!$A$1:$DA$42</definedName>
  </definedNames>
  <calcPr fullCalcOnLoad="1"/>
</workbook>
</file>

<file path=xl/sharedStrings.xml><?xml version="1.0" encoding="utf-8"?>
<sst xmlns="http://schemas.openxmlformats.org/spreadsheetml/2006/main" count="102" uniqueCount="76">
  <si>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</si>
  <si>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</si>
  <si>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</si>
  <si>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</si>
  <si>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</si>
  <si>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</si>
  <si>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</si>
  <si>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</si>
  <si>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</si>
  <si>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</si>
  <si>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</si>
  <si>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</si>
  <si>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</si>
  <si>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</si>
  <si>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</si>
  <si>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</si>
  <si>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</si>
  <si>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арендная плата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</si>
  <si>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</si>
  <si>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</si>
  <si>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</si>
  <si>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</si>
  <si>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</si>
  <si>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</si>
  <si>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</si>
  <si>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</si>
  <si>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</si>
  <si>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</si>
  <si>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</si>
  <si>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</si>
  <si>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Фонд оплаты труда</t>
  </si>
  <si>
    <t>Прочие подконтрольные расходы</t>
  </si>
  <si>
    <t>отчисления на социальные нужды</t>
  </si>
  <si>
    <t>расходы на капитальные вложения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</si>
  <si>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</si>
  <si>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</si>
  <si>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</si>
  <si>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</si>
  <si>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</si>
  <si>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</si>
  <si>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</si>
  <si>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</si>
  <si>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</si>
  <si>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на оказание услуг по передаче электрической энергии Общества с ограниченной</t>
  </si>
  <si>
    <t>которого осуществляется методом индексации на основе долгосрочных параметров</t>
  </si>
  <si>
    <t xml:space="preserve"> ответственностью "Энерготранзит Альфа", регулирование тарифов на услуги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</si>
  <si>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</si>
  <si>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</si>
  <si>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</si>
  <si>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</si>
  <si>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</si>
  <si>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</si>
  <si>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</si>
  <si>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</si>
  <si>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Ремонт основных фондов</t>
  </si>
  <si>
    <t>1.1.4</t>
  </si>
  <si>
    <t>1.1.5</t>
  </si>
  <si>
    <t>1.1.6</t>
  </si>
  <si>
    <t>Услуги банков</t>
  </si>
  <si>
    <t>% за пользование кредитом</t>
  </si>
  <si>
    <t>1.2.8</t>
  </si>
  <si>
    <t>1.1.3.1</t>
  </si>
  <si>
    <t>Справочно: расходы на ремонт, всего (п. 1.1.1.1 + 1.1.2 + п. 1.1.3.1)</t>
  </si>
  <si>
    <t>2014 год</t>
  </si>
  <si>
    <t>амортизация</t>
  </si>
  <si>
    <t>1.2.9</t>
  </si>
  <si>
    <t>энергия на хозяйственные нужды</t>
  </si>
  <si>
    <t>х</t>
  </si>
  <si>
    <t>определение конткретного показателя осложнено тем, что потребители производили расчёты за оказанные услуги по двухставочному и по одноставочному тарифу</t>
  </si>
  <si>
    <t>x</t>
  </si>
  <si>
    <t>утверждённая РЭК области плановая величина потерь была занижена</t>
  </si>
  <si>
    <t>расходы произведены согласно договорам, заключённым с учётом порядка определения величины арендной платы в соответствии с действующим законодательством и по результатам проведеных закупочных процедур</t>
  </si>
  <si>
    <t>расходы произведены согласно заключённым договорам</t>
  </si>
  <si>
    <t>объём полученной выручки был не достаточен для выполнения плановых мероприятий</t>
  </si>
  <si>
    <t>произведены расходы по обязательствам, связанным с исполнением действующего законодательства</t>
  </si>
  <si>
    <t>объём обязательств организации превысил объём полученной выручки - размер Убытка до налогообложения составил (- 7 422,29) тыс.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</si>
</sst>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0"/>
    <numFmt numFmtId="167" formatCode="0.0000"/>
    <numFmt numFmtId="168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1"/>
  <sheetViews>
    <sheetView tabSelected="1" view="pageBreakPreview" zoomScaleSheetLayoutView="100" zoomScalePageLayoutView="0" workbookViewId="0" topLeftCell="A19">
      <selection activeCell="CJ31" sqref="CJ31:DA31"/>
    </sheetView>
  </sheetViews>
  <sheetFormatPr defaultColWidth="0.875" defaultRowHeight="15" customHeight="1"/>
  <cols>
    <col min="1" max="47" width="0.875" style="2" customWidth="1"/>
    <col min="48" max="48" width="1.12109375" style="2" customWidth="1"/>
    <col min="49" max="98" width="0.875" style="2" customWidth="1"/>
    <col min="99" max="99" width="14.25390625" style="2" customWidth="1"/>
    <col min="100" max="113" width="0.875" style="2" customWidth="1"/>
    <col min="114" max="114" width="11.25390625" style="2" customWidth="1"/>
    <col min="115" max="16384" width="0.875" style="2" customWidth="1"/>
  </cols>
  <sheetData>
    <row r="1" s="1" customFormat="1" ht="12" customHeight="1">
      <c r="CZ1" s="6" t="s">
        <v>28</v>
      </c>
    </row>
    <row r="2" s="1" customFormat="1" ht="12" customHeight="1">
      <c r="CZ2" s="6" t="s">
        <v>22</v>
      </c>
    </row>
    <row r="3" s="1" customFormat="1" ht="12" customHeight="1">
      <c r="CZ3" s="6" t="s">
        <v>23</v>
      </c>
    </row>
    <row r="4" s="1" customFormat="1" ht="12" customHeight="1">
      <c r="CZ4" s="6" t="s">
        <v>24</v>
      </c>
    </row>
    <row r="6" spans="1:105" s="4" customFormat="1" ht="14.25" customHeight="1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4" customFormat="1" ht="14.25" customHeight="1">
      <c r="A7" s="27" t="s">
        <v>43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</row>
    <row r="8" spans="1:105" s="4" customFormat="1" ht="14.25" customHeight="1">
      <c r="A8" s="27" t="s">
        <v>45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4" customFormat="1" ht="14.25" customHeight="1">
      <c r="A9" s="27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ht="6" customHeight="1"/>
    <row r="11" spans="1:105" ht="15">
      <c r="A11" s="36" t="s">
        <v>39</v>
      </c>
      <c r="B11" s="31"/>
      <c r="C11" s="31"/>
      <c r="D11" s="31"/>
      <c r="E11" s="31"/>
      <c r="F11" s="31"/>
      <c r="G11" s="31"/>
      <c r="H11" s="32"/>
      <c r="I11" s="30" t="s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6" t="s">
        <v>1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21" t="s">
        <v>63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30" t="s">
        <v>4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21" t="s">
        <v>2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3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33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ht="60" customHeight="1">
      <c r="A13" s="16" t="s">
        <v>5</v>
      </c>
      <c r="B13" s="17"/>
      <c r="C13" s="17"/>
      <c r="D13" s="17"/>
      <c r="E13" s="17"/>
      <c r="F13" s="17"/>
      <c r="G13" s="17"/>
      <c r="H13" s="18"/>
      <c r="I13" s="3"/>
      <c r="J13" s="19" t="s">
        <v>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21" t="s">
        <v>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7">
        <f>(129777.0588+27.9+129777.0588+41.7)/2</f>
        <v>129811.8588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 t="s">
        <v>67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 t="s">
        <v>68</v>
      </c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14" ht="30" customHeight="1">
      <c r="A14" s="16" t="s">
        <v>8</v>
      </c>
      <c r="B14" s="17"/>
      <c r="C14" s="17"/>
      <c r="D14" s="17"/>
      <c r="E14" s="17"/>
      <c r="F14" s="17"/>
      <c r="G14" s="17"/>
      <c r="H14" s="18"/>
      <c r="I14" s="3"/>
      <c r="J14" s="19" t="s">
        <v>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21" t="s">
        <v>7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24">
        <f>BH15+BH24</f>
        <v>26141.98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  <c r="BV14" s="7">
        <f>BV15+BV24</f>
        <v>41762.072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3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  <c r="DJ14" s="5"/>
    </row>
    <row r="15" spans="1:114" ht="30" customHeight="1">
      <c r="A15" s="16" t="s">
        <v>10</v>
      </c>
      <c r="B15" s="17"/>
      <c r="C15" s="17"/>
      <c r="D15" s="17"/>
      <c r="E15" s="17"/>
      <c r="F15" s="17"/>
      <c r="G15" s="17"/>
      <c r="H15" s="18"/>
      <c r="I15" s="3"/>
      <c r="J15" s="19" t="s">
        <v>40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21" t="s">
        <v>7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3"/>
      <c r="BH15" s="24">
        <f>BH16+BH18+BH19+BH21+BH22+BH23</f>
        <v>17713.16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  <c r="BV15" s="7">
        <f>BV16+BV18+BV19+BV21+BV22+BV23</f>
        <v>17093.93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3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  <c r="DJ15" s="5"/>
    </row>
    <row r="16" spans="1:114" ht="39" customHeight="1">
      <c r="A16" s="16" t="s">
        <v>11</v>
      </c>
      <c r="B16" s="17"/>
      <c r="C16" s="17"/>
      <c r="D16" s="17"/>
      <c r="E16" s="17"/>
      <c r="F16" s="17"/>
      <c r="G16" s="17"/>
      <c r="H16" s="18"/>
      <c r="I16" s="3"/>
      <c r="J16" s="19" t="s">
        <v>12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21" t="s">
        <v>7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H16" s="24">
        <v>766.57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7">
        <v>276.09000000000003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 t="s">
        <v>73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  <c r="DJ16" s="5"/>
    </row>
    <row r="17" spans="1:114" ht="15" customHeight="1">
      <c r="A17" s="16" t="s">
        <v>14</v>
      </c>
      <c r="B17" s="17"/>
      <c r="C17" s="17"/>
      <c r="D17" s="17"/>
      <c r="E17" s="17"/>
      <c r="F17" s="17"/>
      <c r="G17" s="17"/>
      <c r="H17" s="18"/>
      <c r="I17" s="3"/>
      <c r="J17" s="19" t="s">
        <v>15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21" t="s">
        <v>7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24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7">
        <v>0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3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  <c r="DJ17" s="5"/>
    </row>
    <row r="18" spans="1:114" ht="15" customHeight="1">
      <c r="A18" s="16" t="s">
        <v>13</v>
      </c>
      <c r="B18" s="17"/>
      <c r="C18" s="17"/>
      <c r="D18" s="17"/>
      <c r="E18" s="17"/>
      <c r="F18" s="17"/>
      <c r="G18" s="17"/>
      <c r="H18" s="18"/>
      <c r="I18" s="3"/>
      <c r="J18" s="19" t="s">
        <v>54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21" t="s">
        <v>7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24">
        <v>2536.32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7">
        <v>2399.47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3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  <c r="DJ18" s="5"/>
    </row>
    <row r="19" spans="1:114" ht="15">
      <c r="A19" s="16" t="s">
        <v>16</v>
      </c>
      <c r="B19" s="17"/>
      <c r="C19" s="17"/>
      <c r="D19" s="17"/>
      <c r="E19" s="17"/>
      <c r="F19" s="17"/>
      <c r="G19" s="17"/>
      <c r="H19" s="18"/>
      <c r="I19" s="3"/>
      <c r="J19" s="19" t="s">
        <v>30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21" t="s">
        <v>7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24">
        <v>12070.67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7">
        <v>12592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3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  <c r="DJ19" s="5"/>
    </row>
    <row r="20" spans="1:114" ht="15" customHeight="1">
      <c r="A20" s="16" t="s">
        <v>61</v>
      </c>
      <c r="B20" s="17"/>
      <c r="C20" s="17"/>
      <c r="D20" s="17"/>
      <c r="E20" s="17"/>
      <c r="F20" s="17"/>
      <c r="G20" s="17"/>
      <c r="H20" s="18"/>
      <c r="I20" s="3"/>
      <c r="J20" s="19" t="s">
        <v>15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21" t="s">
        <v>7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24">
        <v>0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  <c r="BV20" s="7">
        <v>0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3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  <c r="DJ20" s="5"/>
    </row>
    <row r="21" spans="1:114" ht="26.25" customHeight="1">
      <c r="A21" s="16" t="s">
        <v>55</v>
      </c>
      <c r="B21" s="17"/>
      <c r="C21" s="17"/>
      <c r="D21" s="17"/>
      <c r="E21" s="17"/>
      <c r="F21" s="17"/>
      <c r="G21" s="17"/>
      <c r="H21" s="18"/>
      <c r="I21" s="3"/>
      <c r="J21" s="19" t="s">
        <v>58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21" t="s">
        <v>7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H21" s="24">
        <v>84.49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  <c r="BV21" s="7">
        <v>60.57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 t="s">
        <v>72</v>
      </c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  <c r="DJ21" s="5"/>
    </row>
    <row r="22" spans="1:114" ht="15" customHeight="1">
      <c r="A22" s="16" t="s">
        <v>56</v>
      </c>
      <c r="B22" s="17"/>
      <c r="C22" s="17"/>
      <c r="D22" s="17"/>
      <c r="E22" s="17"/>
      <c r="F22" s="17"/>
      <c r="G22" s="17"/>
      <c r="H22" s="18"/>
      <c r="I22" s="3"/>
      <c r="J22" s="19" t="s">
        <v>59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21" t="s">
        <v>7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3"/>
      <c r="BH22" s="24">
        <v>1081.45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7">
        <v>1122.41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3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  <c r="DJ22" s="5"/>
    </row>
    <row r="23" spans="1:114" ht="39" customHeight="1">
      <c r="A23" s="16" t="s">
        <v>57</v>
      </c>
      <c r="B23" s="17"/>
      <c r="C23" s="17"/>
      <c r="D23" s="17"/>
      <c r="E23" s="17"/>
      <c r="F23" s="17"/>
      <c r="G23" s="17"/>
      <c r="H23" s="18"/>
      <c r="I23" s="3"/>
      <c r="J23" s="19" t="s">
        <v>31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21" t="s">
        <v>7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3"/>
      <c r="BH23" s="24">
        <v>1173.66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  <c r="BV23" s="7">
        <v>643.39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 t="s">
        <v>73</v>
      </c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  <c r="DJ23" s="5"/>
    </row>
    <row r="24" spans="1:114" ht="45" customHeight="1">
      <c r="A24" s="16" t="s">
        <v>46</v>
      </c>
      <c r="B24" s="17"/>
      <c r="C24" s="17"/>
      <c r="D24" s="17"/>
      <c r="E24" s="17"/>
      <c r="F24" s="17"/>
      <c r="G24" s="17"/>
      <c r="H24" s="18"/>
      <c r="I24" s="3"/>
      <c r="J24" s="19" t="s">
        <v>41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21" t="s">
        <v>7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24">
        <f>SUM(BH25:BU33)</f>
        <v>8428.82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  <c r="BV24" s="7">
        <f>SUM(BV25:CI33)</f>
        <v>24668.142000000003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3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  <c r="DJ24" s="5"/>
    </row>
    <row r="25" spans="1:114" ht="18.75" customHeight="1">
      <c r="A25" s="16" t="s">
        <v>47</v>
      </c>
      <c r="B25" s="17"/>
      <c r="C25" s="17"/>
      <c r="D25" s="17"/>
      <c r="E25" s="17"/>
      <c r="F25" s="17"/>
      <c r="G25" s="17"/>
      <c r="H25" s="18"/>
      <c r="I25" s="3"/>
      <c r="J25" s="19" t="s">
        <v>64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21" t="s">
        <v>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24">
        <v>34.34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7">
        <v>34.34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3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  <c r="DJ25" s="5"/>
    </row>
    <row r="26" spans="1:114" ht="27" customHeight="1">
      <c r="A26" s="16" t="s">
        <v>48</v>
      </c>
      <c r="B26" s="17"/>
      <c r="C26" s="17"/>
      <c r="D26" s="17"/>
      <c r="E26" s="17"/>
      <c r="F26" s="17"/>
      <c r="G26" s="17"/>
      <c r="H26" s="18"/>
      <c r="I26" s="3"/>
      <c r="J26" s="19" t="s">
        <v>66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21" t="s">
        <v>7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24">
        <v>288.95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7">
        <v>190.596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 t="s">
        <v>72</v>
      </c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  <c r="DJ26" s="5"/>
    </row>
    <row r="27" spans="1:114" ht="81.75" customHeight="1">
      <c r="A27" s="16" t="s">
        <v>49</v>
      </c>
      <c r="B27" s="17"/>
      <c r="C27" s="17"/>
      <c r="D27" s="17"/>
      <c r="E27" s="17"/>
      <c r="F27" s="17"/>
      <c r="G27" s="17"/>
      <c r="H27" s="18"/>
      <c r="I27" s="3"/>
      <c r="J27" s="19" t="s">
        <v>17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21" t="s">
        <v>7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24">
        <v>4432.78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7">
        <f>15288.88+1575.19+1076.33+675.99</f>
        <v>18616.390000000003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 t="s">
        <v>71</v>
      </c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  <c r="DJ27" s="5"/>
    </row>
    <row r="28" spans="1:114" ht="15" customHeight="1">
      <c r="A28" s="16" t="s">
        <v>50</v>
      </c>
      <c r="B28" s="17"/>
      <c r="C28" s="17"/>
      <c r="D28" s="17"/>
      <c r="E28" s="17"/>
      <c r="F28" s="17"/>
      <c r="G28" s="17"/>
      <c r="H28" s="18"/>
      <c r="I28" s="3"/>
      <c r="J28" s="19" t="s">
        <v>32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21" t="s">
        <v>7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24">
        <v>3669.48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7">
        <v>3748.536</v>
      </c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3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  <c r="DJ28" s="5"/>
    </row>
    <row r="29" spans="1:114" ht="22.5" customHeight="1">
      <c r="A29" s="16" t="s">
        <v>51</v>
      </c>
      <c r="B29" s="17"/>
      <c r="C29" s="17"/>
      <c r="D29" s="17"/>
      <c r="E29" s="17"/>
      <c r="F29" s="17"/>
      <c r="G29" s="17"/>
      <c r="H29" s="18"/>
      <c r="I29" s="3"/>
      <c r="J29" s="19" t="s">
        <v>33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21" t="s">
        <v>7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3"/>
      <c r="BH29" s="24">
        <v>0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7">
        <v>0</v>
      </c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  <c r="DJ29" s="5"/>
    </row>
    <row r="30" spans="1:114" ht="57.75" customHeight="1">
      <c r="A30" s="16" t="s">
        <v>52</v>
      </c>
      <c r="B30" s="17"/>
      <c r="C30" s="17"/>
      <c r="D30" s="17"/>
      <c r="E30" s="17"/>
      <c r="F30" s="17"/>
      <c r="G30" s="17"/>
      <c r="H30" s="18"/>
      <c r="I30" s="3"/>
      <c r="J30" s="19" t="s">
        <v>34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21" t="s">
        <v>7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3"/>
      <c r="BH30" s="24">
        <v>0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  <c r="BV30" s="7">
        <v>0</v>
      </c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 t="s">
        <v>75</v>
      </c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  <c r="DJ30" s="5"/>
    </row>
    <row r="31" spans="1:114" ht="15" customHeight="1">
      <c r="A31" s="16" t="s">
        <v>53</v>
      </c>
      <c r="B31" s="17"/>
      <c r="C31" s="17"/>
      <c r="D31" s="17"/>
      <c r="E31" s="17"/>
      <c r="F31" s="17"/>
      <c r="G31" s="17"/>
      <c r="H31" s="18"/>
      <c r="I31" s="3"/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21" t="s">
        <v>7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3"/>
      <c r="BH31" s="24">
        <v>3.27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7">
        <v>3.27</v>
      </c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3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  <c r="DJ31" s="5"/>
    </row>
    <row r="32" spans="1:114" ht="59.25" customHeight="1">
      <c r="A32" s="16" t="s">
        <v>60</v>
      </c>
      <c r="B32" s="17"/>
      <c r="C32" s="17"/>
      <c r="D32" s="17"/>
      <c r="E32" s="17"/>
      <c r="F32" s="17"/>
      <c r="G32" s="17"/>
      <c r="H32" s="18"/>
      <c r="I32" s="3"/>
      <c r="J32" s="19" t="s">
        <v>36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20"/>
      <c r="AW32" s="21" t="s">
        <v>7</v>
      </c>
      <c r="AX32" s="22"/>
      <c r="AY32" s="22"/>
      <c r="AZ32" s="22"/>
      <c r="BA32" s="22"/>
      <c r="BB32" s="22"/>
      <c r="BC32" s="22"/>
      <c r="BD32" s="22"/>
      <c r="BE32" s="22"/>
      <c r="BF32" s="22"/>
      <c r="BG32" s="23"/>
      <c r="BH32" s="24">
        <v>0</v>
      </c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6"/>
      <c r="BV32" s="7">
        <v>0</v>
      </c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3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  <c r="DJ32" s="5"/>
    </row>
    <row r="33" spans="1:114" ht="48" customHeight="1">
      <c r="A33" s="16" t="s">
        <v>65</v>
      </c>
      <c r="B33" s="17"/>
      <c r="C33" s="17"/>
      <c r="D33" s="17"/>
      <c r="E33" s="17"/>
      <c r="F33" s="17"/>
      <c r="G33" s="17"/>
      <c r="H33" s="18"/>
      <c r="I33" s="3"/>
      <c r="J33" s="19" t="s">
        <v>37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20"/>
      <c r="AW33" s="21" t="s">
        <v>7</v>
      </c>
      <c r="AX33" s="22"/>
      <c r="AY33" s="22"/>
      <c r="AZ33" s="22"/>
      <c r="BA33" s="22"/>
      <c r="BB33" s="22"/>
      <c r="BC33" s="22"/>
      <c r="BD33" s="22"/>
      <c r="BE33" s="22"/>
      <c r="BF33" s="22"/>
      <c r="BG33" s="23"/>
      <c r="BH33" s="24">
        <v>0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6"/>
      <c r="BV33" s="7">
        <f>-93.24+14.12-105.28+2259.41</f>
        <v>2075.0099999999998</v>
      </c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 t="s">
        <v>74</v>
      </c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  <c r="DJ33" s="5"/>
    </row>
    <row r="34" spans="1:114" ht="33.75" customHeight="1">
      <c r="A34" s="16" t="s">
        <v>18</v>
      </c>
      <c r="B34" s="17"/>
      <c r="C34" s="17"/>
      <c r="D34" s="17"/>
      <c r="E34" s="17"/>
      <c r="F34" s="17"/>
      <c r="G34" s="17"/>
      <c r="H34" s="18"/>
      <c r="I34" s="3"/>
      <c r="J34" s="19" t="s">
        <v>62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20"/>
      <c r="AW34" s="21" t="s">
        <v>7</v>
      </c>
      <c r="AX34" s="22"/>
      <c r="AY34" s="22"/>
      <c r="AZ34" s="22"/>
      <c r="BA34" s="22"/>
      <c r="BB34" s="22"/>
      <c r="BC34" s="22"/>
      <c r="BD34" s="22"/>
      <c r="BE34" s="22"/>
      <c r="BF34" s="22"/>
      <c r="BG34" s="23"/>
      <c r="BH34" s="24">
        <f>BH17+BH20+BH18</f>
        <v>2536.32</v>
      </c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6"/>
      <c r="BV34" s="7">
        <f>BV17+BV20+BV18</f>
        <v>2399.47</v>
      </c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3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  <c r="DJ34" s="5"/>
    </row>
    <row r="35" spans="1:105" ht="61.5" customHeight="1">
      <c r="A35" s="16" t="s">
        <v>19</v>
      </c>
      <c r="B35" s="17"/>
      <c r="C35" s="17"/>
      <c r="D35" s="17"/>
      <c r="E35" s="17"/>
      <c r="F35" s="17"/>
      <c r="G35" s="17"/>
      <c r="H35" s="18"/>
      <c r="I35" s="3"/>
      <c r="J35" s="19" t="s">
        <v>20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20"/>
      <c r="AW35" s="21" t="s">
        <v>7</v>
      </c>
      <c r="AX35" s="22"/>
      <c r="AY35" s="22"/>
      <c r="AZ35" s="22"/>
      <c r="BA35" s="22"/>
      <c r="BB35" s="22"/>
      <c r="BC35" s="22"/>
      <c r="BD35" s="22"/>
      <c r="BE35" s="22"/>
      <c r="BF35" s="22"/>
      <c r="BG35" s="23"/>
      <c r="BH35" s="7">
        <f>(11542.86+76.43+11542.86+76.43)/2</f>
        <v>11619.29</v>
      </c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9"/>
      <c r="BV35" s="7" t="s">
        <v>69</v>
      </c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9"/>
      <c r="CJ35" s="10" t="str">
        <f>CJ13</f>
        <v>определение конткретного показателя осложнено тем, что потребители производили расчёты за оказанные услуги по двухставочному и по одноставочному тарифу</v>
      </c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2"/>
    </row>
    <row r="36" spans="1:114" ht="59.25" customHeight="1">
      <c r="A36" s="16" t="s">
        <v>38</v>
      </c>
      <c r="B36" s="17"/>
      <c r="C36" s="17"/>
      <c r="D36" s="17"/>
      <c r="E36" s="17"/>
      <c r="F36" s="17"/>
      <c r="G36" s="17"/>
      <c r="H36" s="18"/>
      <c r="I36" s="3"/>
      <c r="J36" s="19" t="s">
        <v>21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20"/>
      <c r="AW36" s="21" t="s">
        <v>7</v>
      </c>
      <c r="AX36" s="22"/>
      <c r="AY36" s="22"/>
      <c r="AZ36" s="22"/>
      <c r="BA36" s="22"/>
      <c r="BB36" s="22"/>
      <c r="BC36" s="22"/>
      <c r="BD36" s="22"/>
      <c r="BE36" s="22"/>
      <c r="BF36" s="22"/>
      <c r="BG36" s="23"/>
      <c r="BH36" s="7">
        <v>3953</v>
      </c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9"/>
      <c r="BV36" s="7">
        <v>4985.28</v>
      </c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9"/>
      <c r="CJ36" s="10" t="s">
        <v>70</v>
      </c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2"/>
      <c r="DJ36" s="5"/>
    </row>
    <row r="37" ht="9.75" customHeight="1"/>
    <row r="38" s="1" customFormat="1" ht="12.75">
      <c r="A38" s="1" t="s">
        <v>25</v>
      </c>
    </row>
    <row r="39" spans="1:105" s="1" customFormat="1" ht="63" customHeight="1">
      <c r="A39" s="28" t="s">
        <v>42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</row>
    <row r="40" spans="1:105" s="1" customFormat="1" ht="25.5" customHeight="1">
      <c r="A40" s="28" t="s">
        <v>26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</row>
    <row r="41" spans="1:105" s="1" customFormat="1" ht="25.5" customHeight="1">
      <c r="A41" s="28" t="s">
        <v>27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</row>
    <row r="42" ht="3" customHeight="1"/>
  </sheetData>
  <sheetProtection/>
  <mergeCells count="158">
    <mergeCell ref="A8:DA8"/>
    <mergeCell ref="A28:H28"/>
    <mergeCell ref="A29:H29"/>
    <mergeCell ref="A30:H30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A15:H15"/>
    <mergeCell ref="J15:AV15"/>
    <mergeCell ref="A16:H16"/>
    <mergeCell ref="J16:AV16"/>
    <mergeCell ref="A18:H18"/>
    <mergeCell ref="J18:AV18"/>
    <mergeCell ref="BV16:CI16"/>
    <mergeCell ref="CJ16:DA16"/>
    <mergeCell ref="AW16:BG16"/>
    <mergeCell ref="BH16:BU16"/>
    <mergeCell ref="A17:H17"/>
    <mergeCell ref="J17:AV17"/>
    <mergeCell ref="AW17:BG17"/>
    <mergeCell ref="BH17:BU17"/>
    <mergeCell ref="BV17:CI17"/>
    <mergeCell ref="CJ17:DA17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23:H23"/>
    <mergeCell ref="J23:AV23"/>
    <mergeCell ref="BV20:CI20"/>
    <mergeCell ref="CJ20:DA20"/>
    <mergeCell ref="A24:H24"/>
    <mergeCell ref="J24:AV24"/>
    <mergeCell ref="AW24:BG24"/>
    <mergeCell ref="BH24:BU24"/>
    <mergeCell ref="A27:H27"/>
    <mergeCell ref="J27:AV27"/>
    <mergeCell ref="AW27:BG27"/>
    <mergeCell ref="BH27:BU27"/>
    <mergeCell ref="A25:H25"/>
    <mergeCell ref="J25:AV25"/>
    <mergeCell ref="AW28:BG28"/>
    <mergeCell ref="BH28:BU28"/>
    <mergeCell ref="BV24:CI24"/>
    <mergeCell ref="CJ24:DA24"/>
    <mergeCell ref="BV27:CI27"/>
    <mergeCell ref="CJ27:DA27"/>
    <mergeCell ref="BV28:CI28"/>
    <mergeCell ref="CJ28:DA28"/>
    <mergeCell ref="AW25:BG25"/>
    <mergeCell ref="BH25:BU25"/>
    <mergeCell ref="CJ29:DA29"/>
    <mergeCell ref="J28:AV28"/>
    <mergeCell ref="J30:AV30"/>
    <mergeCell ref="AW30:BG30"/>
    <mergeCell ref="BH30:BU30"/>
    <mergeCell ref="CJ30:DA30"/>
    <mergeCell ref="J29:AV29"/>
    <mergeCell ref="AW29:BG29"/>
    <mergeCell ref="BH29:BU29"/>
    <mergeCell ref="BV29:CI29"/>
    <mergeCell ref="AW31:BG31"/>
    <mergeCell ref="A32:H32"/>
    <mergeCell ref="AW32:BG32"/>
    <mergeCell ref="J33:AV33"/>
    <mergeCell ref="AW33:BG33"/>
    <mergeCell ref="J32:AV32"/>
    <mergeCell ref="BV30:CI30"/>
    <mergeCell ref="BV31:CI31"/>
    <mergeCell ref="CJ31:DA31"/>
    <mergeCell ref="BV32:CI32"/>
    <mergeCell ref="CJ32:DA32"/>
    <mergeCell ref="BH31:BU31"/>
    <mergeCell ref="BV35:CI35"/>
    <mergeCell ref="BV33:CI33"/>
    <mergeCell ref="CJ33:DA33"/>
    <mergeCell ref="BH33:BU33"/>
    <mergeCell ref="AW34:BG34"/>
    <mergeCell ref="BH34:BU34"/>
    <mergeCell ref="CJ34:DA34"/>
    <mergeCell ref="J35:AV35"/>
    <mergeCell ref="AW35:BG35"/>
    <mergeCell ref="BH35:BU35"/>
    <mergeCell ref="A41:DA41"/>
    <mergeCell ref="BV36:CI36"/>
    <mergeCell ref="CJ36:DA36"/>
    <mergeCell ref="A39:DA39"/>
    <mergeCell ref="A40:DA40"/>
    <mergeCell ref="A35:H35"/>
    <mergeCell ref="CJ35:DA35"/>
    <mergeCell ref="A6:DA6"/>
    <mergeCell ref="A7:DA7"/>
    <mergeCell ref="A9:DA9"/>
    <mergeCell ref="A36:H36"/>
    <mergeCell ref="J36:AV36"/>
    <mergeCell ref="AW36:BG36"/>
    <mergeCell ref="BH36:BU36"/>
    <mergeCell ref="BV21:CI21"/>
    <mergeCell ref="CJ21:DA21"/>
    <mergeCell ref="BV34:CI34"/>
    <mergeCell ref="A34:H34"/>
    <mergeCell ref="J34:AV34"/>
    <mergeCell ref="A21:H21"/>
    <mergeCell ref="J21:AV21"/>
    <mergeCell ref="AW21:BG21"/>
    <mergeCell ref="BH21:BU21"/>
    <mergeCell ref="BH32:BU32"/>
    <mergeCell ref="A33:H33"/>
    <mergeCell ref="A31:H31"/>
    <mergeCell ref="J31:AV31"/>
    <mergeCell ref="AW18:BG18"/>
    <mergeCell ref="BH18:BU18"/>
    <mergeCell ref="BV18:CI18"/>
    <mergeCell ref="CJ18:DA18"/>
    <mergeCell ref="BV22:CI22"/>
    <mergeCell ref="CJ22:DA22"/>
    <mergeCell ref="AW20:BG20"/>
    <mergeCell ref="BH20:BU20"/>
    <mergeCell ref="BV23:CI23"/>
    <mergeCell ref="CJ23:DA23"/>
    <mergeCell ref="A22:H22"/>
    <mergeCell ref="J22:AV22"/>
    <mergeCell ref="AW22:BG22"/>
    <mergeCell ref="BH22:BU22"/>
    <mergeCell ref="AW23:BG23"/>
    <mergeCell ref="BH23:BU23"/>
    <mergeCell ref="BV26:CI26"/>
    <mergeCell ref="CJ26:DA26"/>
    <mergeCell ref="BV25:CI25"/>
    <mergeCell ref="CJ25:DA25"/>
    <mergeCell ref="A26:H26"/>
    <mergeCell ref="J26:AV26"/>
    <mergeCell ref="AW26:BG26"/>
    <mergeCell ref="BH26:BU26"/>
  </mergeCells>
  <printOptions/>
  <pageMargins left="0.7874015748031497" right="0.5118110236220472" top="0.5905511811023623" bottom="0.3937007874015748" header="0.1968503937007874" footer="0.1968503937007874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2015-04-08T08:02:47Z</cp:lastPrinted>
  <dcterms:created xsi:type="dcterms:W3CDTF">2010-05-19T10:50:44Z</dcterms:created>
  <dcterms:modified xsi:type="dcterms:W3CDTF">2015-04-08T10:39:29Z</dcterms:modified>
  <cp:category/>
  <cp:version/>
  <cp:contentType/>
  <cp:contentStatus/>
</cp:coreProperties>
</file>